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5" i="1"/>
  <c r="F35"/>
  <c r="E35"/>
  <c r="D35"/>
  <c r="C35"/>
  <c r="I35"/>
  <c r="J35"/>
  <c r="K35"/>
  <c r="L35"/>
  <c r="L38" s="1"/>
  <c r="M35"/>
  <c r="N35"/>
  <c r="N38" s="1"/>
  <c r="H35"/>
  <c r="D37"/>
  <c r="E37"/>
  <c r="F37"/>
  <c r="G37"/>
  <c r="H37"/>
  <c r="I37"/>
  <c r="J37"/>
  <c r="K37"/>
  <c r="L37"/>
  <c r="M37"/>
  <c r="M38" s="1"/>
  <c r="N37"/>
  <c r="J38" l="1"/>
  <c r="K38"/>
  <c r="I38"/>
  <c r="F38"/>
  <c r="H38"/>
  <c r="D38"/>
  <c r="G38"/>
  <c r="E38"/>
  <c r="C37"/>
  <c r="A20"/>
  <c r="A11"/>
  <c r="A12" s="1"/>
  <c r="A13" s="1"/>
  <c r="A14" s="1"/>
  <c r="A15" s="1"/>
  <c r="A16" s="1"/>
  <c r="A17" s="1"/>
  <c r="A18" s="1"/>
  <c r="C38" l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1" l="1"/>
  <c r="B42" s="1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<sst xmlns="http://schemas.openxmlformats.org/spreadsheetml/2006/main" count="45" uniqueCount="45">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</sst>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2"/>
  <sheetViews>
    <sheetView tabSelected="1" topLeftCell="A13" workbookViewId="0">
      <selection activeCell="B41" sqref="B41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2" t="s">
        <v>0</v>
      </c>
      <c r="B5" s="24" t="s">
        <v>38</v>
      </c>
      <c r="C5" s="21" t="s">
        <v>28</v>
      </c>
      <c r="D5" s="21" t="s">
        <v>29</v>
      </c>
      <c r="E5" s="26" t="s">
        <v>42</v>
      </c>
      <c r="F5" s="26" t="s">
        <v>43</v>
      </c>
      <c r="G5" s="17" t="s">
        <v>30</v>
      </c>
      <c r="H5" s="29" t="s">
        <v>31</v>
      </c>
      <c r="I5" s="31" t="s">
        <v>32</v>
      </c>
      <c r="J5" s="31" t="s">
        <v>33</v>
      </c>
      <c r="K5" s="27" t="s">
        <v>34</v>
      </c>
      <c r="L5" s="27" t="s">
        <v>35</v>
      </c>
      <c r="M5" s="27" t="s">
        <v>36</v>
      </c>
      <c r="N5" s="27" t="s">
        <v>37</v>
      </c>
    </row>
    <row r="6" spans="1:14">
      <c r="A6" s="23"/>
      <c r="B6" s="25"/>
      <c r="C6" s="21"/>
      <c r="D6" s="21"/>
      <c r="E6" s="26"/>
      <c r="F6" s="26"/>
      <c r="G6" s="18"/>
      <c r="H6" s="30"/>
      <c r="I6" s="32"/>
      <c r="J6" s="32"/>
      <c r="K6" s="28"/>
      <c r="L6" s="28"/>
      <c r="M6" s="28"/>
      <c r="N6" s="2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27628</v>
      </c>
      <c r="D8" s="16">
        <v>28150</v>
      </c>
      <c r="E8" s="16">
        <v>25672</v>
      </c>
      <c r="F8" s="16">
        <v>28672</v>
      </c>
      <c r="G8" s="16">
        <v>28622</v>
      </c>
      <c r="H8" s="16">
        <v>33174.210000000014</v>
      </c>
      <c r="I8" s="16">
        <v>37736.58</v>
      </c>
      <c r="J8" s="16">
        <v>37736.58</v>
      </c>
      <c r="K8" s="16">
        <v>21809.59</v>
      </c>
      <c r="L8" s="16"/>
      <c r="M8" s="16"/>
      <c r="N8" s="16"/>
    </row>
    <row r="9" spans="1:14" s="14" customFormat="1">
      <c r="A9" s="7">
        <v>2</v>
      </c>
      <c r="B9" s="5" t="s">
        <v>2</v>
      </c>
      <c r="C9" s="16">
        <v>29092</v>
      </c>
      <c r="D9" s="16">
        <v>28362</v>
      </c>
      <c r="E9" s="16">
        <v>30178.000000000007</v>
      </c>
      <c r="F9" s="16">
        <v>37398</v>
      </c>
      <c r="G9" s="16">
        <v>37308</v>
      </c>
      <c r="H9" s="16">
        <v>40161.629999999997</v>
      </c>
      <c r="I9" s="16">
        <v>37854.39</v>
      </c>
      <c r="J9" s="16">
        <v>37854.39</v>
      </c>
      <c r="K9" s="16">
        <v>21877.69</v>
      </c>
      <c r="L9" s="16"/>
      <c r="M9" s="16"/>
      <c r="N9" s="16"/>
    </row>
    <row r="10" spans="1:14" s="14" customFormat="1">
      <c r="A10" s="7">
        <v>3</v>
      </c>
      <c r="B10" s="5" t="s">
        <v>3</v>
      </c>
      <c r="C10" s="16">
        <v>83727.25</v>
      </c>
      <c r="D10" s="16">
        <v>90168</v>
      </c>
      <c r="E10" s="16">
        <v>81518.5</v>
      </c>
      <c r="F10" s="16">
        <v>91414</v>
      </c>
      <c r="G10" s="16">
        <v>90771</v>
      </c>
      <c r="H10" s="16">
        <v>91739.26999999999</v>
      </c>
      <c r="I10" s="16">
        <v>107371.93</v>
      </c>
      <c r="J10" s="16">
        <v>107371.93</v>
      </c>
      <c r="K10" s="16">
        <v>62054.87</v>
      </c>
      <c r="L10" s="16"/>
      <c r="M10" s="16"/>
      <c r="N10" s="16"/>
    </row>
    <row r="11" spans="1:14" s="14" customFormat="1" ht="22.5">
      <c r="A11" s="7">
        <f>A10+1</f>
        <v>4</v>
      </c>
      <c r="B11" s="4" t="s">
        <v>4</v>
      </c>
      <c r="C11" s="16">
        <v>37302</v>
      </c>
      <c r="D11" s="16">
        <v>40284</v>
      </c>
      <c r="E11" s="16">
        <v>40698</v>
      </c>
      <c r="F11" s="16">
        <v>39596</v>
      </c>
      <c r="G11" s="16">
        <v>27520</v>
      </c>
      <c r="H11" s="16">
        <v>50383.280000000006</v>
      </c>
      <c r="I11" s="16">
        <v>47488.83</v>
      </c>
      <c r="J11" s="16">
        <v>47488.83</v>
      </c>
      <c r="K11" s="16">
        <v>27445.84</v>
      </c>
      <c r="L11" s="16"/>
      <c r="M11" s="16"/>
      <c r="N11" s="16"/>
    </row>
    <row r="12" spans="1:14" s="14" customFormat="1" ht="22.5">
      <c r="A12" s="7">
        <f t="shared" ref="A12:A18" si="0">A11+1</f>
        <v>5</v>
      </c>
      <c r="B12" s="4" t="s">
        <v>5</v>
      </c>
      <c r="C12" s="16">
        <v>25027.25</v>
      </c>
      <c r="D12" s="16">
        <v>32404.75</v>
      </c>
      <c r="E12" s="16">
        <v>44149.000000000007</v>
      </c>
      <c r="F12" s="16">
        <v>31748.5</v>
      </c>
      <c r="G12" s="16">
        <v>31545</v>
      </c>
      <c r="H12" s="16">
        <v>27447.969999999979</v>
      </c>
      <c r="I12" s="16">
        <v>23962.91</v>
      </c>
      <c r="J12" s="16">
        <v>29775.14</v>
      </c>
      <c r="K12" s="16">
        <v>17208.330000000002</v>
      </c>
      <c r="L12" s="16"/>
      <c r="M12" s="16"/>
      <c r="N12" s="16"/>
    </row>
    <row r="13" spans="1:14" s="14" customFormat="1">
      <c r="A13" s="7">
        <f t="shared" si="0"/>
        <v>6</v>
      </c>
      <c r="B13" s="4" t="s">
        <v>6</v>
      </c>
      <c r="C13" s="16">
        <v>16752</v>
      </c>
      <c r="D13" s="16">
        <v>15754.5</v>
      </c>
      <c r="E13" s="16">
        <v>26569</v>
      </c>
      <c r="F13" s="16">
        <v>22220</v>
      </c>
      <c r="G13" s="16">
        <v>21732</v>
      </c>
      <c r="H13" s="16">
        <v>24404.739999999998</v>
      </c>
      <c r="I13" s="16">
        <v>24273.11</v>
      </c>
      <c r="J13" s="16">
        <v>24273.11</v>
      </c>
      <c r="K13" s="16">
        <v>14028.48</v>
      </c>
      <c r="L13" s="16"/>
      <c r="M13" s="16"/>
      <c r="N13" s="16"/>
    </row>
    <row r="14" spans="1:14" s="14" customFormat="1" ht="22.5">
      <c r="A14" s="7">
        <f t="shared" si="0"/>
        <v>7</v>
      </c>
      <c r="B14" s="4" t="s">
        <v>7</v>
      </c>
      <c r="C14" s="16">
        <v>92095</v>
      </c>
      <c r="D14" s="16">
        <v>98913.5</v>
      </c>
      <c r="E14" s="16">
        <v>81936</v>
      </c>
      <c r="F14" s="16">
        <v>93099</v>
      </c>
      <c r="G14" s="16">
        <v>98051</v>
      </c>
      <c r="H14" s="16">
        <v>107079.96000000002</v>
      </c>
      <c r="I14" s="16">
        <v>107972.8</v>
      </c>
      <c r="J14" s="16">
        <v>107972.8</v>
      </c>
      <c r="K14" s="16">
        <v>62402.13</v>
      </c>
      <c r="L14" s="16"/>
      <c r="M14" s="16"/>
      <c r="N14" s="16"/>
    </row>
    <row r="15" spans="1:14" s="14" customFormat="1">
      <c r="A15" s="7">
        <f t="shared" si="0"/>
        <v>8</v>
      </c>
      <c r="B15" s="4" t="s">
        <v>8</v>
      </c>
      <c r="C15" s="16">
        <v>39064</v>
      </c>
      <c r="D15" s="16">
        <v>40016</v>
      </c>
      <c r="E15" s="16">
        <v>40431.999999999993</v>
      </c>
      <c r="F15" s="16">
        <v>41714</v>
      </c>
      <c r="G15" s="16">
        <v>42620</v>
      </c>
      <c r="H15" s="16">
        <v>46445.08</v>
      </c>
      <c r="I15" s="16">
        <v>45153.120000000003</v>
      </c>
      <c r="J15" s="16">
        <v>45153.120000000003</v>
      </c>
      <c r="K15" s="16">
        <v>26095.93</v>
      </c>
      <c r="L15" s="16"/>
      <c r="M15" s="16"/>
      <c r="N15" s="16"/>
    </row>
    <row r="16" spans="1:14" s="14" customFormat="1">
      <c r="A16" s="7">
        <f t="shared" si="0"/>
        <v>9</v>
      </c>
      <c r="B16" s="4" t="s">
        <v>9</v>
      </c>
      <c r="C16" s="16">
        <v>67107</v>
      </c>
      <c r="D16" s="16">
        <v>75594</v>
      </c>
      <c r="E16" s="16">
        <v>62630.999999999978</v>
      </c>
      <c r="F16" s="16">
        <v>73642</v>
      </c>
      <c r="G16" s="16">
        <v>73658</v>
      </c>
      <c r="H16" s="16">
        <v>78829.529999999984</v>
      </c>
      <c r="I16" s="16">
        <v>74300.88</v>
      </c>
      <c r="J16" s="16">
        <v>74300.88</v>
      </c>
      <c r="K16" s="16">
        <v>42941.68</v>
      </c>
      <c r="L16" s="16"/>
      <c r="M16" s="16"/>
      <c r="N16" s="16"/>
    </row>
    <row r="17" spans="1:14" s="14" customFormat="1">
      <c r="A17" s="7">
        <f t="shared" si="0"/>
        <v>10</v>
      </c>
      <c r="B17" s="4" t="s">
        <v>10</v>
      </c>
      <c r="C17" s="16">
        <v>10752</v>
      </c>
      <c r="D17" s="16">
        <v>24600</v>
      </c>
      <c r="E17" s="16">
        <v>23400</v>
      </c>
      <c r="F17" s="16">
        <v>21108</v>
      </c>
      <c r="G17" s="16">
        <v>28011</v>
      </c>
      <c r="H17" s="16">
        <v>30155.600000000006</v>
      </c>
      <c r="I17" s="16">
        <v>28423.200000000001</v>
      </c>
      <c r="J17" s="16">
        <v>28423.200000000001</v>
      </c>
      <c r="K17" s="16">
        <v>16426.990000000002</v>
      </c>
      <c r="L17" s="16"/>
      <c r="M17" s="16"/>
      <c r="N17" s="16"/>
    </row>
    <row r="18" spans="1:14" s="14" customFormat="1">
      <c r="A18" s="7">
        <f t="shared" si="0"/>
        <v>11</v>
      </c>
      <c r="B18" s="4" t="s">
        <v>11</v>
      </c>
      <c r="C18" s="16">
        <v>22239</v>
      </c>
      <c r="D18" s="16">
        <v>27322</v>
      </c>
      <c r="E18" s="16">
        <v>25342.000000000004</v>
      </c>
      <c r="F18" s="16">
        <v>26747</v>
      </c>
      <c r="G18" s="16">
        <v>26495</v>
      </c>
      <c r="H18" s="16">
        <v>28749.38</v>
      </c>
      <c r="I18" s="16">
        <v>27097.759999999998</v>
      </c>
      <c r="J18" s="16">
        <v>27097.759999999998</v>
      </c>
      <c r="K18" s="16">
        <v>15660.96</v>
      </c>
      <c r="L18" s="16"/>
      <c r="M18" s="16"/>
      <c r="N18" s="16"/>
    </row>
    <row r="19" spans="1:14" s="14" customFormat="1">
      <c r="A19" s="7">
        <v>12</v>
      </c>
      <c r="B19" s="5" t="s">
        <v>12</v>
      </c>
      <c r="C19" s="16">
        <v>74499.000000000015</v>
      </c>
      <c r="D19" s="16">
        <v>75984</v>
      </c>
      <c r="E19" s="16">
        <v>77347</v>
      </c>
      <c r="F19" s="16">
        <v>79956</v>
      </c>
      <c r="G19" s="16">
        <v>78267</v>
      </c>
      <c r="H19" s="16">
        <v>88842.87000000001</v>
      </c>
      <c r="I19" s="16">
        <v>93460.77</v>
      </c>
      <c r="J19" s="16">
        <v>93460.77</v>
      </c>
      <c r="K19" s="16">
        <v>54015</v>
      </c>
      <c r="L19" s="16"/>
      <c r="M19" s="16"/>
      <c r="N19" s="16"/>
    </row>
    <row r="20" spans="1:14" s="14" customFormat="1">
      <c r="A20" s="7">
        <f>A19+1</f>
        <v>13</v>
      </c>
      <c r="B20" s="4" t="s">
        <v>13</v>
      </c>
      <c r="C20" s="16">
        <v>9120</v>
      </c>
      <c r="D20" s="16">
        <v>13418</v>
      </c>
      <c r="E20" s="16">
        <v>8277.9999999999927</v>
      </c>
      <c r="F20" s="16">
        <v>16416</v>
      </c>
      <c r="G20" s="16">
        <v>5814</v>
      </c>
      <c r="H20" s="16">
        <v>27111.919999999995</v>
      </c>
      <c r="I20" s="16">
        <v>25554.37</v>
      </c>
      <c r="J20" s="16">
        <v>25554.37</v>
      </c>
      <c r="K20" s="16">
        <v>14768.97</v>
      </c>
      <c r="L20" s="16"/>
      <c r="M20" s="16"/>
      <c r="N20" s="16"/>
    </row>
    <row r="21" spans="1:14" s="14" customFormat="1">
      <c r="A21" s="7">
        <f>A20+1</f>
        <v>14</v>
      </c>
      <c r="B21" s="4" t="s">
        <v>14</v>
      </c>
      <c r="C21" s="16">
        <v>53999</v>
      </c>
      <c r="D21" s="16">
        <v>54784</v>
      </c>
      <c r="E21" s="16">
        <v>56718.5</v>
      </c>
      <c r="F21" s="16">
        <v>59974</v>
      </c>
      <c r="G21" s="16">
        <v>60010</v>
      </c>
      <c r="H21" s="16">
        <v>65359.500000000015</v>
      </c>
      <c r="I21" s="16">
        <v>64357.18</v>
      </c>
      <c r="J21" s="16">
        <v>64357.18</v>
      </c>
      <c r="K21" s="16">
        <v>37194.79</v>
      </c>
      <c r="L21" s="16"/>
      <c r="M21" s="16"/>
      <c r="N21" s="16"/>
    </row>
    <row r="22" spans="1:14" s="14" customFormat="1">
      <c r="A22" s="7">
        <f t="shared" ref="A22:A33" si="1">A21+1</f>
        <v>15</v>
      </c>
      <c r="B22" s="4" t="s">
        <v>15</v>
      </c>
      <c r="C22" s="16">
        <v>46018</v>
      </c>
      <c r="D22" s="16">
        <v>69046</v>
      </c>
      <c r="E22" s="16">
        <v>74203.999999999985</v>
      </c>
      <c r="F22" s="16">
        <v>67761</v>
      </c>
      <c r="G22" s="16">
        <v>66488</v>
      </c>
      <c r="H22" s="16">
        <v>73289.87999999999</v>
      </c>
      <c r="I22" s="16">
        <v>70610.289999999994</v>
      </c>
      <c r="J22" s="16">
        <v>70610.289999999994</v>
      </c>
      <c r="K22" s="16">
        <v>40808.730000000003</v>
      </c>
      <c r="L22" s="16"/>
      <c r="M22" s="16"/>
      <c r="N22" s="16"/>
    </row>
    <row r="23" spans="1:14" s="14" customFormat="1">
      <c r="A23" s="7">
        <f t="shared" si="1"/>
        <v>16</v>
      </c>
      <c r="B23" s="4" t="s">
        <v>16</v>
      </c>
      <c r="C23" s="16">
        <v>27032</v>
      </c>
      <c r="D23" s="16">
        <v>41080</v>
      </c>
      <c r="E23" s="16">
        <v>31960.000000000004</v>
      </c>
      <c r="F23" s="16">
        <v>35972</v>
      </c>
      <c r="G23" s="16">
        <v>36008</v>
      </c>
      <c r="H23" s="16">
        <v>38536.670000000013</v>
      </c>
      <c r="I23" s="16">
        <v>36322.78</v>
      </c>
      <c r="J23" s="16">
        <v>36322.78</v>
      </c>
      <c r="K23" s="16">
        <v>20992.5</v>
      </c>
      <c r="L23" s="16"/>
      <c r="M23" s="16"/>
      <c r="N23" s="16"/>
    </row>
    <row r="24" spans="1:14" s="14" customFormat="1">
      <c r="A24" s="7">
        <f t="shared" si="1"/>
        <v>17</v>
      </c>
      <c r="B24" s="8" t="s">
        <v>17</v>
      </c>
      <c r="C24" s="16">
        <v>24363</v>
      </c>
      <c r="D24" s="16">
        <v>27501</v>
      </c>
      <c r="E24" s="16">
        <v>22777.000000000004</v>
      </c>
      <c r="F24" s="16">
        <v>26724</v>
      </c>
      <c r="G24" s="16">
        <v>26772</v>
      </c>
      <c r="H24" s="16">
        <v>28668.120000000006</v>
      </c>
      <c r="I24" s="16">
        <v>27021.18</v>
      </c>
      <c r="J24" s="16">
        <v>27021.18</v>
      </c>
      <c r="K24" s="16">
        <v>15616.7</v>
      </c>
      <c r="L24" s="16"/>
      <c r="M24" s="16"/>
      <c r="N24" s="16"/>
    </row>
    <row r="25" spans="1:14" s="14" customFormat="1">
      <c r="A25" s="7">
        <f t="shared" si="1"/>
        <v>18</v>
      </c>
      <c r="B25" s="5" t="s">
        <v>18</v>
      </c>
      <c r="C25" s="16">
        <v>39518</v>
      </c>
      <c r="D25" s="16">
        <v>45446</v>
      </c>
      <c r="E25" s="16">
        <v>37506</v>
      </c>
      <c r="F25" s="16">
        <v>44156</v>
      </c>
      <c r="G25" s="16">
        <v>43788</v>
      </c>
      <c r="H25" s="16">
        <v>47292.729999999981</v>
      </c>
      <c r="I25" s="16">
        <v>44575.82</v>
      </c>
      <c r="J25" s="16">
        <v>44575.82</v>
      </c>
      <c r="K25" s="16">
        <v>25762.28</v>
      </c>
      <c r="L25" s="16"/>
      <c r="M25" s="16"/>
      <c r="N25" s="16"/>
    </row>
    <row r="26" spans="1:14" s="14" customFormat="1">
      <c r="A26" s="7">
        <f t="shared" si="1"/>
        <v>19</v>
      </c>
      <c r="B26" s="5" t="s">
        <v>19</v>
      </c>
      <c r="C26" s="16">
        <v>41873.5</v>
      </c>
      <c r="D26" s="16">
        <v>44104.5</v>
      </c>
      <c r="E26" s="16">
        <v>40878</v>
      </c>
      <c r="F26" s="16">
        <v>44798.5</v>
      </c>
      <c r="G26" s="16">
        <v>44736.5</v>
      </c>
      <c r="H26" s="16">
        <v>47502.59</v>
      </c>
      <c r="I26" s="16">
        <v>48443.14</v>
      </c>
      <c r="J26" s="16">
        <v>48443.14</v>
      </c>
      <c r="K26" s="16">
        <v>27997.38</v>
      </c>
      <c r="L26" s="16"/>
      <c r="M26" s="16"/>
      <c r="N26" s="16"/>
    </row>
    <row r="27" spans="1:14" s="14" customFormat="1">
      <c r="A27" s="7">
        <f t="shared" si="1"/>
        <v>20</v>
      </c>
      <c r="B27" s="5" t="s">
        <v>20</v>
      </c>
      <c r="C27" s="16">
        <v>24136</v>
      </c>
      <c r="D27" s="16">
        <v>28396</v>
      </c>
      <c r="E27" s="16">
        <v>29840.85</v>
      </c>
      <c r="F27" s="16">
        <v>29486</v>
      </c>
      <c r="G27" s="16">
        <v>20460</v>
      </c>
      <c r="H27" s="16">
        <v>40699.289999999994</v>
      </c>
      <c r="I27" s="16">
        <v>29798.7</v>
      </c>
      <c r="J27" s="16">
        <v>29798.7</v>
      </c>
      <c r="K27" s="16">
        <v>17221.95</v>
      </c>
      <c r="L27" s="16"/>
      <c r="M27" s="16"/>
      <c r="N27" s="16"/>
    </row>
    <row r="28" spans="1:14" s="14" customFormat="1" ht="22.5">
      <c r="A28" s="7">
        <f t="shared" si="1"/>
        <v>21</v>
      </c>
      <c r="B28" s="5" t="s">
        <v>21</v>
      </c>
      <c r="C28" s="16">
        <v>40153</v>
      </c>
      <c r="D28" s="16">
        <v>55454</v>
      </c>
      <c r="E28" s="16">
        <v>49279</v>
      </c>
      <c r="F28" s="16">
        <v>52117</v>
      </c>
      <c r="G28" s="16">
        <v>50534</v>
      </c>
      <c r="H28" s="16">
        <v>49890.479999999989</v>
      </c>
      <c r="I28" s="16">
        <v>53235.32</v>
      </c>
      <c r="J28" s="16">
        <v>53235.32</v>
      </c>
      <c r="K28" s="16">
        <v>30766.98</v>
      </c>
      <c r="L28" s="16"/>
      <c r="M28" s="16"/>
      <c r="N28" s="16"/>
    </row>
    <row r="29" spans="1:14" s="14" customFormat="1">
      <c r="A29" s="7">
        <f t="shared" si="1"/>
        <v>22</v>
      </c>
      <c r="B29" s="4" t="s">
        <v>22</v>
      </c>
      <c r="C29" s="16">
        <v>25154</v>
      </c>
      <c r="D29" s="16">
        <v>34052</v>
      </c>
      <c r="E29" s="16">
        <v>31843.999999999996</v>
      </c>
      <c r="F29" s="16">
        <v>33645</v>
      </c>
      <c r="G29" s="16">
        <v>33528</v>
      </c>
      <c r="H29" s="16">
        <v>37495.639999999992</v>
      </c>
      <c r="I29" s="16">
        <v>39489.1</v>
      </c>
      <c r="J29" s="16">
        <v>39489.1</v>
      </c>
      <c r="K29" s="16">
        <v>22822.45</v>
      </c>
      <c r="L29" s="16"/>
      <c r="M29" s="16"/>
      <c r="N29" s="16"/>
    </row>
    <row r="30" spans="1:14" s="14" customFormat="1" ht="22.5">
      <c r="A30" s="7">
        <f t="shared" si="1"/>
        <v>23</v>
      </c>
      <c r="B30" s="4" t="s">
        <v>23</v>
      </c>
      <c r="C30" s="16">
        <v>30064</v>
      </c>
      <c r="D30" s="16">
        <v>36210.5</v>
      </c>
      <c r="E30" s="16">
        <v>30238.5</v>
      </c>
      <c r="F30" s="16">
        <v>34680</v>
      </c>
      <c r="G30" s="16">
        <v>34665</v>
      </c>
      <c r="H30" s="16">
        <v>37779.64</v>
      </c>
      <c r="I30" s="16">
        <v>40814.53</v>
      </c>
      <c r="J30" s="16">
        <v>40814.53</v>
      </c>
      <c r="K30" s="16">
        <v>23588.48</v>
      </c>
      <c r="L30" s="16"/>
      <c r="M30" s="16"/>
      <c r="N30" s="16"/>
    </row>
    <row r="31" spans="1:14" s="14" customFormat="1">
      <c r="A31" s="7">
        <f t="shared" si="1"/>
        <v>24</v>
      </c>
      <c r="B31" s="15" t="s">
        <v>39</v>
      </c>
      <c r="C31" s="16">
        <v>19258</v>
      </c>
      <c r="D31" s="16">
        <v>29127</v>
      </c>
      <c r="E31" s="16">
        <v>27331.5</v>
      </c>
      <c r="F31" s="16">
        <v>28984.5</v>
      </c>
      <c r="G31" s="16">
        <v>28187</v>
      </c>
      <c r="H31" s="16">
        <v>31049.33</v>
      </c>
      <c r="I31" s="16">
        <v>29265.58</v>
      </c>
      <c r="J31" s="16">
        <v>29265.58</v>
      </c>
      <c r="K31" s="16">
        <v>16913.84</v>
      </c>
      <c r="L31" s="16"/>
      <c r="M31" s="16"/>
      <c r="N31" s="16"/>
    </row>
    <row r="32" spans="1:14" s="14" customFormat="1">
      <c r="A32" s="7">
        <f t="shared" si="1"/>
        <v>25</v>
      </c>
      <c r="B32" s="4" t="s">
        <v>40</v>
      </c>
      <c r="C32" s="16">
        <v>19937</v>
      </c>
      <c r="D32" s="16">
        <v>30337</v>
      </c>
      <c r="E32" s="16">
        <v>28260</v>
      </c>
      <c r="F32" s="16">
        <v>29825</v>
      </c>
      <c r="G32" s="16">
        <v>29664</v>
      </c>
      <c r="H32" s="16">
        <v>34028.650000000009</v>
      </c>
      <c r="I32" s="16">
        <v>37282.980000000003</v>
      </c>
      <c r="J32" s="16">
        <v>37282.980000000003</v>
      </c>
      <c r="K32" s="16">
        <v>21547.439999999999</v>
      </c>
      <c r="L32" s="16"/>
      <c r="M32" s="16"/>
      <c r="N32" s="16"/>
    </row>
    <row r="33" spans="1:14" s="14" customFormat="1">
      <c r="A33" s="7">
        <f t="shared" si="1"/>
        <v>26</v>
      </c>
      <c r="B33" s="4" t="s">
        <v>41</v>
      </c>
      <c r="C33" s="16">
        <v>2736</v>
      </c>
      <c r="D33" s="16">
        <v>8550</v>
      </c>
      <c r="E33" s="16">
        <v>570.00000000001455</v>
      </c>
      <c r="F33" s="16">
        <v>2508</v>
      </c>
      <c r="G33" s="16">
        <v>3078</v>
      </c>
      <c r="H33" s="16">
        <v>46660.469999999979</v>
      </c>
      <c r="I33" s="16">
        <v>47833.440000000002</v>
      </c>
      <c r="J33" s="16">
        <v>47833.440000000002</v>
      </c>
      <c r="K33" s="16">
        <v>27645.01</v>
      </c>
      <c r="L33" s="16"/>
      <c r="M33" s="16"/>
      <c r="N33" s="16"/>
    </row>
    <row r="34" spans="1:14" s="14" customFormat="1">
      <c r="A34" s="7">
        <v>27</v>
      </c>
      <c r="B34" s="15" t="s">
        <v>44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2627.55</v>
      </c>
      <c r="I34" s="16">
        <v>11487.08</v>
      </c>
      <c r="J34" s="16">
        <v>11487.08</v>
      </c>
      <c r="K34" s="16">
        <v>6638.89</v>
      </c>
      <c r="L34" s="16"/>
      <c r="M34" s="16"/>
      <c r="N34" s="16"/>
    </row>
    <row r="35" spans="1:14" s="14" customFormat="1">
      <c r="A35" s="19" t="s">
        <v>24</v>
      </c>
      <c r="B35" s="19"/>
      <c r="C35" s="9">
        <f t="shared" ref="C35:H35" si="2">SUM(C8:C34)</f>
        <v>928646</v>
      </c>
      <c r="D35" s="9">
        <f t="shared" si="2"/>
        <v>1095058.75</v>
      </c>
      <c r="E35" s="9">
        <f t="shared" si="2"/>
        <v>1029557.85</v>
      </c>
      <c r="F35" s="9">
        <f t="shared" si="2"/>
        <v>1094361.5</v>
      </c>
      <c r="G35" s="9">
        <f t="shared" si="2"/>
        <v>1068332.5</v>
      </c>
      <c r="H35" s="9">
        <f t="shared" si="2"/>
        <v>1255405.98</v>
      </c>
      <c r="I35" s="9">
        <f t="shared" ref="I35:N35" si="3">SUM(I8:I34)</f>
        <v>1261187.7700000003</v>
      </c>
      <c r="J35" s="9">
        <f t="shared" si="3"/>
        <v>1267000.0000000002</v>
      </c>
      <c r="K35" s="9">
        <f t="shared" si="3"/>
        <v>732253.87999999977</v>
      </c>
      <c r="L35" s="9">
        <f t="shared" si="3"/>
        <v>0</v>
      </c>
      <c r="M35" s="9">
        <f t="shared" si="3"/>
        <v>0</v>
      </c>
      <c r="N35" s="9">
        <f t="shared" si="3"/>
        <v>0</v>
      </c>
    </row>
    <row r="36" spans="1:14" s="14" customFormat="1">
      <c r="A36" s="12">
        <v>1</v>
      </c>
      <c r="B36" s="10" t="s">
        <v>25</v>
      </c>
      <c r="C36" s="6">
        <v>112765</v>
      </c>
      <c r="D36" s="6">
        <v>122518</v>
      </c>
      <c r="E36" s="6">
        <v>109261.79</v>
      </c>
      <c r="F36" s="6">
        <v>123488</v>
      </c>
      <c r="G36" s="6">
        <v>123371</v>
      </c>
      <c r="H36" s="6">
        <v>133925.54999999999</v>
      </c>
      <c r="I36" s="6">
        <v>133000</v>
      </c>
      <c r="J36" s="6">
        <v>133000</v>
      </c>
      <c r="K36" s="6">
        <v>76866.429999999993</v>
      </c>
      <c r="L36" s="6"/>
      <c r="M36" s="6"/>
      <c r="N36" s="6"/>
    </row>
    <row r="37" spans="1:14" s="14" customFormat="1">
      <c r="A37" s="19" t="s">
        <v>26</v>
      </c>
      <c r="B37" s="19"/>
      <c r="C37" s="9">
        <f>SUM(C36)</f>
        <v>112765</v>
      </c>
      <c r="D37" s="9">
        <f t="shared" ref="D37:N37" si="4">SUM(D36)</f>
        <v>122518</v>
      </c>
      <c r="E37" s="9">
        <f t="shared" si="4"/>
        <v>109261.79</v>
      </c>
      <c r="F37" s="9">
        <f t="shared" si="4"/>
        <v>123488</v>
      </c>
      <c r="G37" s="9">
        <f t="shared" si="4"/>
        <v>123371</v>
      </c>
      <c r="H37" s="9">
        <f t="shared" si="4"/>
        <v>133925.54999999999</v>
      </c>
      <c r="I37" s="9">
        <f t="shared" si="4"/>
        <v>133000</v>
      </c>
      <c r="J37" s="9">
        <f t="shared" si="4"/>
        <v>133000</v>
      </c>
      <c r="K37" s="9">
        <f t="shared" si="4"/>
        <v>76866.429999999993</v>
      </c>
      <c r="L37" s="9">
        <f t="shared" si="4"/>
        <v>0</v>
      </c>
      <c r="M37" s="9">
        <f t="shared" si="4"/>
        <v>0</v>
      </c>
      <c r="N37" s="9">
        <f t="shared" si="4"/>
        <v>0</v>
      </c>
    </row>
    <row r="38" spans="1:14" s="14" customFormat="1">
      <c r="A38" s="20" t="s">
        <v>27</v>
      </c>
      <c r="B38" s="20"/>
      <c r="C38" s="11">
        <f>+C35+C37</f>
        <v>1041411</v>
      </c>
      <c r="D38" s="11">
        <f t="shared" ref="D38:N38" si="5">+D35+D37</f>
        <v>1217576.75</v>
      </c>
      <c r="E38" s="11">
        <f t="shared" si="5"/>
        <v>1138819.6399999999</v>
      </c>
      <c r="F38" s="11">
        <f t="shared" si="5"/>
        <v>1217849.5</v>
      </c>
      <c r="G38" s="11">
        <f t="shared" si="5"/>
        <v>1191703.5</v>
      </c>
      <c r="H38" s="11">
        <f t="shared" si="5"/>
        <v>1389331.53</v>
      </c>
      <c r="I38" s="11">
        <f t="shared" si="5"/>
        <v>1394187.7700000003</v>
      </c>
      <c r="J38" s="11">
        <f t="shared" si="5"/>
        <v>1400000.0000000002</v>
      </c>
      <c r="K38" s="11">
        <f t="shared" si="5"/>
        <v>809120.30999999982</v>
      </c>
      <c r="L38" s="11">
        <f t="shared" si="5"/>
        <v>0</v>
      </c>
      <c r="M38" s="11">
        <f t="shared" si="5"/>
        <v>0</v>
      </c>
      <c r="N38" s="11">
        <f t="shared" si="5"/>
        <v>0</v>
      </c>
    </row>
    <row r="40" spans="1:14">
      <c r="B40" s="13">
        <v>10800000</v>
      </c>
    </row>
    <row r="41" spans="1:14">
      <c r="B41" s="13">
        <f>SUM(C38:N38)</f>
        <v>10800000</v>
      </c>
    </row>
    <row r="42" spans="1:14">
      <c r="B42" s="13">
        <f>+B40-B41</f>
        <v>0</v>
      </c>
    </row>
  </sheetData>
  <mergeCells count="17">
    <mergeCell ref="N5:N6"/>
    <mergeCell ref="H5:H6"/>
    <mergeCell ref="I5:I6"/>
    <mergeCell ref="J5:J6"/>
    <mergeCell ref="K5:K6"/>
    <mergeCell ref="L5:L6"/>
    <mergeCell ref="M5:M6"/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2022-12-28T14:47:56Z</dcterms:created>
  <dcterms:modified xsi:type="dcterms:W3CDTF">2024-07-02T12:48:18Z</dcterms:modified>
</cp:coreProperties>
</file>